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nthly P&amp;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#,##0;(#,##0);&quot;-&quot;"/>
  </numFmts>
  <fonts count="16">
    <font>
      <name val="Calibri"/>
      <family val="2"/>
      <color theme="1"/>
      <sz val="11"/>
      <scheme val="minor"/>
    </font>
    <font>
      <name val="Arial"/>
      <b val="1"/>
      <color rgb="001B4F72"/>
      <sz val="14"/>
    </font>
    <font>
      <name val="Arial"/>
      <color rgb="00999999"/>
      <sz val="9"/>
    </font>
    <font>
      <name val="Arial"/>
      <color rgb="000000FF"/>
      <sz val="9"/>
    </font>
    <font>
      <name val="Arial"/>
      <b val="1"/>
      <color rgb="00FFFFFF"/>
      <sz val="11"/>
    </font>
    <font>
      <name val="Arial"/>
      <b val="1"/>
      <color rgb="001B4F72"/>
      <sz val="10"/>
    </font>
    <font>
      <name val="Arial"/>
      <sz val="10"/>
    </font>
    <font>
      <name val="Arial"/>
      <color rgb="000000FF"/>
      <sz val="10"/>
    </font>
    <font>
      <name val="Arial"/>
      <color rgb="00000000"/>
      <sz val="10"/>
    </font>
    <font>
      <name val="Arial"/>
      <b val="1"/>
      <color rgb="00000000"/>
      <sz val="10"/>
    </font>
    <font>
      <name val="Arial"/>
      <b val="1"/>
      <color rgb="0027AE60"/>
      <sz val="11"/>
    </font>
    <font>
      <name val="Arial"/>
      <b val="1"/>
      <color rgb="0027AE60"/>
      <sz val="10"/>
    </font>
    <font>
      <name val="Arial"/>
      <i val="1"/>
      <color rgb="00999999"/>
      <sz val="10"/>
    </font>
    <font>
      <name val="Arial"/>
      <b val="1"/>
      <color rgb="001B4F72"/>
      <sz val="12"/>
    </font>
    <font>
      <name val="Arial"/>
      <b val="1"/>
      <color rgb="001B4F72"/>
      <sz val="11"/>
    </font>
    <font>
      <name val="Arial"/>
      <color rgb="002E86C1"/>
      <sz val="9"/>
    </font>
  </fonts>
  <fills count="7">
    <fill>
      <patternFill/>
    </fill>
    <fill>
      <patternFill patternType="gray125"/>
    </fill>
    <fill>
      <patternFill patternType="solid">
        <fgColor rgb="001B4F72"/>
        <bgColor rgb="001B4F72"/>
      </patternFill>
    </fill>
    <fill>
      <patternFill patternType="solid">
        <fgColor rgb="00D6EAF8"/>
        <bgColor rgb="00D6EAF8"/>
      </patternFill>
    </fill>
    <fill>
      <patternFill patternType="solid">
        <fgColor rgb="00FDEBD0"/>
        <bgColor rgb="00FDEBD0"/>
      </patternFill>
    </fill>
    <fill>
      <patternFill patternType="solid">
        <fgColor rgb="00F2F3F4"/>
        <bgColor rgb="00F2F3F4"/>
      </patternFill>
    </fill>
    <fill>
      <patternFill patternType="solid">
        <fgColor rgb="00D5F5E3"/>
        <bgColor rgb="00D5F5E3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2" borderId="0" pivotButton="0" quotePrefix="0" xfId="0"/>
    <xf numFmtId="0" fontId="4" fillId="2" borderId="0" applyAlignment="1" pivotButton="0" quotePrefix="0" xfId="0">
      <alignment horizontal="center"/>
    </xf>
    <xf numFmtId="0" fontId="5" fillId="3" borderId="0" pivotButton="0" quotePrefix="0" xfId="0"/>
    <xf numFmtId="0" fontId="0" fillId="3" borderId="0" pivotButton="0" quotePrefix="0" xfId="0"/>
    <xf numFmtId="0" fontId="6" fillId="0" borderId="0" pivotButton="0" quotePrefix="0" xfId="0"/>
    <xf numFmtId="3" fontId="7" fillId="4" borderId="1" pivotButton="0" quotePrefix="0" xfId="0"/>
    <xf numFmtId="3" fontId="8" fillId="0" borderId="1" pivotButton="0" quotePrefix="0" xfId="0"/>
    <xf numFmtId="3" fontId="7" fillId="0" borderId="1" pivotButton="0" quotePrefix="0" xfId="0"/>
    <xf numFmtId="0" fontId="9" fillId="5" borderId="0" pivotButton="0" quotePrefix="0" xfId="0"/>
    <xf numFmtId="3" fontId="9" fillId="5" borderId="1" pivotButton="0" quotePrefix="0" xfId="0"/>
    <xf numFmtId="0" fontId="10" fillId="6" borderId="0" pivotButton="0" quotePrefix="0" xfId="0"/>
    <xf numFmtId="3" fontId="11" fillId="6" borderId="1" pivotButton="0" quotePrefix="0" xfId="0"/>
    <xf numFmtId="0" fontId="12" fillId="0" borderId="0" pivotButton="0" quotePrefix="0" xfId="0"/>
    <xf numFmtId="164" fontId="12" fillId="0" borderId="1" pivotButton="0" quotePrefix="0" xfId="0"/>
    <xf numFmtId="0" fontId="13" fillId="6" borderId="0" pivotButton="0" quotePrefix="0" xfId="0"/>
    <xf numFmtId="165" fontId="14" fillId="6" borderId="1" pivotButton="0" quotePrefix="0" xfId="0"/>
    <xf numFmtId="164" fontId="8" fillId="0" borderId="1" pivotButton="0" quotePrefix="0" xfId="0"/>
    <xf numFmtId="0" fontId="1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52"/>
  <sheetViews>
    <sheetView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5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</cols>
  <sheetData>
    <row r="1">
      <c r="A1" s="1" t="inlineStr">
        <is>
          <t>RESTAURANT PROFIT &amp; LOSS STATEMENT — MONTHLY TEMPLATE</t>
        </is>
      </c>
    </row>
    <row r="2">
      <c r="A2" s="2" t="inlineStr">
        <is>
          <t>By GGB Consulting | ggb.consulting | +971 50 346 0478</t>
        </is>
      </c>
    </row>
    <row r="3">
      <c r="A3" s="3" t="inlineStr">
        <is>
          <t>Blue cells = Your inputs | Black cells = Auto-calculated formulas | Yellow cells = Key assumptions</t>
        </is>
      </c>
    </row>
    <row r="5">
      <c r="A5" s="4" t="inlineStr">
        <is>
          <t>LINE ITEM</t>
        </is>
      </c>
      <c r="B5" s="5" t="inlineStr">
        <is>
          <t>Jan</t>
        </is>
      </c>
      <c r="C5" s="5" t="inlineStr">
        <is>
          <t>Feb</t>
        </is>
      </c>
      <c r="D5" s="5" t="inlineStr">
        <is>
          <t>Mar</t>
        </is>
      </c>
      <c r="E5" s="5" t="inlineStr">
        <is>
          <t>Apr</t>
        </is>
      </c>
      <c r="F5" s="5" t="inlineStr">
        <is>
          <t>May</t>
        </is>
      </c>
      <c r="G5" s="5" t="inlineStr">
        <is>
          <t>Jun</t>
        </is>
      </c>
      <c r="H5" s="5" t="inlineStr">
        <is>
          <t>Jul</t>
        </is>
      </c>
      <c r="I5" s="5" t="inlineStr">
        <is>
          <t>Aug</t>
        </is>
      </c>
      <c r="J5" s="5" t="inlineStr">
        <is>
          <t>Sep</t>
        </is>
      </c>
      <c r="K5" s="5" t="inlineStr">
        <is>
          <t>Oct</t>
        </is>
      </c>
      <c r="L5" s="5" t="inlineStr">
        <is>
          <t>Nov</t>
        </is>
      </c>
      <c r="M5" s="5" t="inlineStr">
        <is>
          <t>Dec</t>
        </is>
      </c>
      <c r="N5" s="5" t="inlineStr">
        <is>
          <t>TOTAL</t>
        </is>
      </c>
    </row>
    <row r="6">
      <c r="A6" s="6" t="inlineStr">
        <is>
          <t>REVENUE</t>
        </is>
      </c>
      <c r="B6" s="7" t="n"/>
      <c r="C6" s="7" t="n"/>
      <c r="D6" s="7" t="n"/>
      <c r="E6" s="7" t="n"/>
      <c r="F6" s="7" t="n"/>
      <c r="G6" s="7" t="n"/>
      <c r="H6" s="7" t="n"/>
      <c r="I6" s="7" t="n"/>
      <c r="J6" s="7" t="n"/>
      <c r="K6" s="7" t="n"/>
      <c r="L6" s="7" t="n"/>
      <c r="M6" s="7" t="n"/>
      <c r="N6" s="7" t="n"/>
    </row>
    <row r="7">
      <c r="A7" s="8" t="inlineStr">
        <is>
          <t>Dine-in Revenue</t>
        </is>
      </c>
      <c r="B7" s="9" t="n">
        <v>120000</v>
      </c>
      <c r="C7" s="9" t="n">
        <v>120000</v>
      </c>
      <c r="D7" s="9" t="n">
        <v>120000</v>
      </c>
      <c r="E7" s="9" t="n">
        <v>120000</v>
      </c>
      <c r="F7" s="9" t="n">
        <v>120000</v>
      </c>
      <c r="G7" s="9" t="n">
        <v>120000</v>
      </c>
      <c r="H7" s="9" t="n">
        <v>120000</v>
      </c>
      <c r="I7" s="9" t="n">
        <v>120000</v>
      </c>
      <c r="J7" s="9" t="n">
        <v>120000</v>
      </c>
      <c r="K7" s="9" t="n">
        <v>120000</v>
      </c>
      <c r="L7" s="9" t="n">
        <v>120000</v>
      </c>
      <c r="M7" s="9" t="n">
        <v>120000</v>
      </c>
      <c r="N7" s="10">
        <f>SUM(B7:M7)</f>
        <v/>
      </c>
    </row>
    <row r="8">
      <c r="A8" s="8" t="inlineStr">
        <is>
          <t>Delivery Revenue (Talabat/Noon/Deliveroo)</t>
        </is>
      </c>
      <c r="B8" s="11" t="n">
        <v>45000</v>
      </c>
      <c r="C8" s="11" t="n">
        <v>45000</v>
      </c>
      <c r="D8" s="11" t="n">
        <v>45000</v>
      </c>
      <c r="E8" s="11" t="n">
        <v>45000</v>
      </c>
      <c r="F8" s="11" t="n">
        <v>45000</v>
      </c>
      <c r="G8" s="11" t="n">
        <v>45000</v>
      </c>
      <c r="H8" s="11" t="n">
        <v>45000</v>
      </c>
      <c r="I8" s="11" t="n">
        <v>45000</v>
      </c>
      <c r="J8" s="11" t="n">
        <v>45000</v>
      </c>
      <c r="K8" s="11" t="n">
        <v>45000</v>
      </c>
      <c r="L8" s="11" t="n">
        <v>45000</v>
      </c>
      <c r="M8" s="11" t="n">
        <v>45000</v>
      </c>
      <c r="N8" s="10">
        <f>SUM(B8:M8)</f>
        <v/>
      </c>
    </row>
    <row r="9">
      <c r="A9" s="8" t="inlineStr">
        <is>
          <t>Takeaway Revenue</t>
        </is>
      </c>
      <c r="B9" s="11" t="n">
        <v>15000</v>
      </c>
      <c r="C9" s="11" t="n">
        <v>15000</v>
      </c>
      <c r="D9" s="11" t="n">
        <v>15000</v>
      </c>
      <c r="E9" s="11" t="n">
        <v>15000</v>
      </c>
      <c r="F9" s="11" t="n">
        <v>15000</v>
      </c>
      <c r="G9" s="11" t="n">
        <v>15000</v>
      </c>
      <c r="H9" s="11" t="n">
        <v>15000</v>
      </c>
      <c r="I9" s="11" t="n">
        <v>15000</v>
      </c>
      <c r="J9" s="11" t="n">
        <v>15000</v>
      </c>
      <c r="K9" s="11" t="n">
        <v>15000</v>
      </c>
      <c r="L9" s="11" t="n">
        <v>15000</v>
      </c>
      <c r="M9" s="11" t="n">
        <v>15000</v>
      </c>
      <c r="N9" s="10">
        <f>SUM(B9:M9)</f>
        <v/>
      </c>
    </row>
    <row r="10">
      <c r="A10" s="8" t="inlineStr">
        <is>
          <t>Catering / Events Revenue</t>
        </is>
      </c>
      <c r="B10" s="11" t="n">
        <v>10000</v>
      </c>
      <c r="C10" s="11" t="n">
        <v>10000</v>
      </c>
      <c r="D10" s="11" t="n">
        <v>10000</v>
      </c>
      <c r="E10" s="11" t="n">
        <v>10000</v>
      </c>
      <c r="F10" s="11" t="n">
        <v>10000</v>
      </c>
      <c r="G10" s="11" t="n">
        <v>10000</v>
      </c>
      <c r="H10" s="11" t="n">
        <v>10000</v>
      </c>
      <c r="I10" s="11" t="n">
        <v>10000</v>
      </c>
      <c r="J10" s="11" t="n">
        <v>10000</v>
      </c>
      <c r="K10" s="11" t="n">
        <v>10000</v>
      </c>
      <c r="L10" s="11" t="n">
        <v>10000</v>
      </c>
      <c r="M10" s="11" t="n">
        <v>10000</v>
      </c>
      <c r="N10" s="10">
        <f>SUM(B10:M10)</f>
        <v/>
      </c>
    </row>
    <row r="11">
      <c r="A11" s="8" t="inlineStr">
        <is>
          <t>Other Revenue</t>
        </is>
      </c>
      <c r="B11" s="11" t="n">
        <v>5000</v>
      </c>
      <c r="C11" s="11" t="n">
        <v>5000</v>
      </c>
      <c r="D11" s="11" t="n">
        <v>5000</v>
      </c>
      <c r="E11" s="11" t="n">
        <v>5000</v>
      </c>
      <c r="F11" s="11" t="n">
        <v>5000</v>
      </c>
      <c r="G11" s="11" t="n">
        <v>5000</v>
      </c>
      <c r="H11" s="11" t="n">
        <v>5000</v>
      </c>
      <c r="I11" s="11" t="n">
        <v>5000</v>
      </c>
      <c r="J11" s="11" t="n">
        <v>5000</v>
      </c>
      <c r="K11" s="11" t="n">
        <v>5000</v>
      </c>
      <c r="L11" s="11" t="n">
        <v>5000</v>
      </c>
      <c r="M11" s="11" t="n">
        <v>5000</v>
      </c>
      <c r="N11" s="10">
        <f>SUM(B11:M11)</f>
        <v/>
      </c>
    </row>
    <row r="12">
      <c r="A12" s="12" t="inlineStr">
        <is>
          <t>TOTAL REVENUE</t>
        </is>
      </c>
      <c r="B12" s="13">
        <f>SUM(B7:B11)</f>
        <v/>
      </c>
      <c r="C12" s="13">
        <f>SUM(C7:C11)</f>
        <v/>
      </c>
      <c r="D12" s="13">
        <f>SUM(D7:D11)</f>
        <v/>
      </c>
      <c r="E12" s="13">
        <f>SUM(E7:E11)</f>
        <v/>
      </c>
      <c r="F12" s="13">
        <f>SUM(F7:F11)</f>
        <v/>
      </c>
      <c r="G12" s="13">
        <f>SUM(G7:G11)</f>
        <v/>
      </c>
      <c r="H12" s="13">
        <f>SUM(H7:H11)</f>
        <v/>
      </c>
      <c r="I12" s="13">
        <f>SUM(I7:I11)</f>
        <v/>
      </c>
      <c r="J12" s="13">
        <f>SUM(J7:J11)</f>
        <v/>
      </c>
      <c r="K12" s="13">
        <f>SUM(K7:K11)</f>
        <v/>
      </c>
      <c r="L12" s="13">
        <f>SUM(L7:L11)</f>
        <v/>
      </c>
      <c r="M12" s="13">
        <f>SUM(M7:M11)</f>
        <v/>
      </c>
      <c r="N12" s="13">
        <f>SUM(N7:N11)</f>
        <v/>
      </c>
    </row>
    <row r="14">
      <c r="A14" s="6" t="inlineStr">
        <is>
          <t>COST OF GOODS SOLD (COGS)</t>
        </is>
      </c>
      <c r="B14" s="7" t="n"/>
      <c r="C14" s="7" t="n"/>
      <c r="D14" s="7" t="n"/>
      <c r="E14" s="7" t="n"/>
      <c r="F14" s="7" t="n"/>
      <c r="G14" s="7" t="n"/>
      <c r="H14" s="7" t="n"/>
      <c r="I14" s="7" t="n"/>
      <c r="J14" s="7" t="n"/>
      <c r="K14" s="7" t="n"/>
      <c r="L14" s="7" t="n"/>
      <c r="M14" s="7" t="n"/>
      <c r="N14" s="7" t="n"/>
    </row>
    <row r="15">
      <c r="A15" s="8" t="inlineStr">
        <is>
          <t>Food Cost</t>
        </is>
      </c>
      <c r="B15" s="11" t="n">
        <v>52000</v>
      </c>
      <c r="C15" s="11" t="n">
        <v>52000</v>
      </c>
      <c r="D15" s="11" t="n">
        <v>52000</v>
      </c>
      <c r="E15" s="11" t="n">
        <v>52000</v>
      </c>
      <c r="F15" s="11" t="n">
        <v>52000</v>
      </c>
      <c r="G15" s="11" t="n">
        <v>52000</v>
      </c>
      <c r="H15" s="11" t="n">
        <v>52000</v>
      </c>
      <c r="I15" s="11" t="n">
        <v>52000</v>
      </c>
      <c r="J15" s="11" t="n">
        <v>52000</v>
      </c>
      <c r="K15" s="11" t="n">
        <v>52000</v>
      </c>
      <c r="L15" s="11" t="n">
        <v>52000</v>
      </c>
      <c r="M15" s="11" t="n">
        <v>52000</v>
      </c>
      <c r="N15" s="10">
        <f>SUM(B15:M15)</f>
        <v/>
      </c>
    </row>
    <row r="16">
      <c r="A16" s="8" t="inlineStr">
        <is>
          <t>Beverage Cost</t>
        </is>
      </c>
      <c r="B16" s="11" t="n">
        <v>12000</v>
      </c>
      <c r="C16" s="11" t="n">
        <v>12000</v>
      </c>
      <c r="D16" s="11" t="n">
        <v>12000</v>
      </c>
      <c r="E16" s="11" t="n">
        <v>12000</v>
      </c>
      <c r="F16" s="11" t="n">
        <v>12000</v>
      </c>
      <c r="G16" s="11" t="n">
        <v>12000</v>
      </c>
      <c r="H16" s="11" t="n">
        <v>12000</v>
      </c>
      <c r="I16" s="11" t="n">
        <v>12000</v>
      </c>
      <c r="J16" s="11" t="n">
        <v>12000</v>
      </c>
      <c r="K16" s="11" t="n">
        <v>12000</v>
      </c>
      <c r="L16" s="11" t="n">
        <v>12000</v>
      </c>
      <c r="M16" s="11" t="n">
        <v>12000</v>
      </c>
      <c r="N16" s="10">
        <f>SUM(B16:M16)</f>
        <v/>
      </c>
    </row>
    <row r="17">
      <c r="A17" s="8" t="inlineStr">
        <is>
          <t>Packaging (Delivery)</t>
        </is>
      </c>
      <c r="B17" s="11" t="n">
        <v>4500</v>
      </c>
      <c r="C17" s="11" t="n">
        <v>4500</v>
      </c>
      <c r="D17" s="11" t="n">
        <v>4500</v>
      </c>
      <c r="E17" s="11" t="n">
        <v>4500</v>
      </c>
      <c r="F17" s="11" t="n">
        <v>4500</v>
      </c>
      <c r="G17" s="11" t="n">
        <v>4500</v>
      </c>
      <c r="H17" s="11" t="n">
        <v>4500</v>
      </c>
      <c r="I17" s="11" t="n">
        <v>4500</v>
      </c>
      <c r="J17" s="11" t="n">
        <v>4500</v>
      </c>
      <c r="K17" s="11" t="n">
        <v>4500</v>
      </c>
      <c r="L17" s="11" t="n">
        <v>4500</v>
      </c>
      <c r="M17" s="11" t="n">
        <v>4500</v>
      </c>
      <c r="N17" s="10">
        <f>SUM(B17:M17)</f>
        <v/>
      </c>
    </row>
    <row r="18">
      <c r="A18" s="8" t="inlineStr">
        <is>
          <t>Delivery Platform Commissions (20-30%)</t>
        </is>
      </c>
      <c r="B18" s="11" t="n">
        <v>11250</v>
      </c>
      <c r="C18" s="11" t="n">
        <v>11250</v>
      </c>
      <c r="D18" s="11" t="n">
        <v>11250</v>
      </c>
      <c r="E18" s="11" t="n">
        <v>11250</v>
      </c>
      <c r="F18" s="11" t="n">
        <v>11250</v>
      </c>
      <c r="G18" s="11" t="n">
        <v>11250</v>
      </c>
      <c r="H18" s="11" t="n">
        <v>11250</v>
      </c>
      <c r="I18" s="11" t="n">
        <v>11250</v>
      </c>
      <c r="J18" s="11" t="n">
        <v>11250</v>
      </c>
      <c r="K18" s="11" t="n">
        <v>11250</v>
      </c>
      <c r="L18" s="11" t="n">
        <v>11250</v>
      </c>
      <c r="M18" s="11" t="n">
        <v>11250</v>
      </c>
      <c r="N18" s="10">
        <f>SUM(B18:M18)</f>
        <v/>
      </c>
    </row>
    <row r="19">
      <c r="A19" s="12" t="inlineStr">
        <is>
          <t>TOTAL COGS</t>
        </is>
      </c>
      <c r="B19" s="13">
        <f>SUM(B15:B18)</f>
        <v/>
      </c>
      <c r="C19" s="13">
        <f>SUM(C15:C18)</f>
        <v/>
      </c>
      <c r="D19" s="13">
        <f>SUM(D15:D18)</f>
        <v/>
      </c>
      <c r="E19" s="13">
        <f>SUM(E15:E18)</f>
        <v/>
      </c>
      <c r="F19" s="13">
        <f>SUM(F15:F18)</f>
        <v/>
      </c>
      <c r="G19" s="13">
        <f>SUM(G15:G18)</f>
        <v/>
      </c>
      <c r="H19" s="13">
        <f>SUM(H15:H18)</f>
        <v/>
      </c>
      <c r="I19" s="13">
        <f>SUM(I15:I18)</f>
        <v/>
      </c>
      <c r="J19" s="13">
        <f>SUM(J15:J18)</f>
        <v/>
      </c>
      <c r="K19" s="13">
        <f>SUM(K15:K18)</f>
        <v/>
      </c>
      <c r="L19" s="13">
        <f>SUM(L15:L18)</f>
        <v/>
      </c>
      <c r="M19" s="13">
        <f>SUM(M15:M18)</f>
        <v/>
      </c>
      <c r="N19" s="13">
        <f>SUM(N15:N18)</f>
        <v/>
      </c>
    </row>
    <row r="20">
      <c r="A20" s="14" t="inlineStr">
        <is>
          <t>GROSS PROFIT</t>
        </is>
      </c>
      <c r="B20" s="15">
        <f>B12-B19</f>
        <v/>
      </c>
      <c r="C20" s="15">
        <f>C12-C19</f>
        <v/>
      </c>
      <c r="D20" s="15">
        <f>D12-D19</f>
        <v/>
      </c>
      <c r="E20" s="15">
        <f>E12-E19</f>
        <v/>
      </c>
      <c r="F20" s="15">
        <f>F12-F19</f>
        <v/>
      </c>
      <c r="G20" s="15">
        <f>G12-G19</f>
        <v/>
      </c>
      <c r="H20" s="15">
        <f>H12-H19</f>
        <v/>
      </c>
      <c r="I20" s="15">
        <f>I12-I19</f>
        <v/>
      </c>
      <c r="J20" s="15">
        <f>J12-J19</f>
        <v/>
      </c>
      <c r="K20" s="15">
        <f>K12-K19</f>
        <v/>
      </c>
      <c r="L20" s="15">
        <f>L12-L19</f>
        <v/>
      </c>
      <c r="M20" s="15">
        <f>M12-M19</f>
        <v/>
      </c>
      <c r="N20" s="15">
        <f>N12-N19</f>
        <v/>
      </c>
    </row>
    <row r="21">
      <c r="A21" s="16" t="inlineStr">
        <is>
          <t>Gross Profit %</t>
        </is>
      </c>
      <c r="B21" s="17">
        <f>IF(B12=0,0,B20/B12)</f>
        <v/>
      </c>
      <c r="C21" s="17">
        <f>IF(C12=0,0,C20/C12)</f>
        <v/>
      </c>
      <c r="D21" s="17">
        <f>IF(D12=0,0,D20/D12)</f>
        <v/>
      </c>
      <c r="E21" s="17">
        <f>IF(E12=0,0,E20/E12)</f>
        <v/>
      </c>
      <c r="F21" s="17">
        <f>IF(F12=0,0,F20/F12)</f>
        <v/>
      </c>
      <c r="G21" s="17">
        <f>IF(G12=0,0,G20/G12)</f>
        <v/>
      </c>
      <c r="H21" s="17">
        <f>IF(H12=0,0,H20/H12)</f>
        <v/>
      </c>
      <c r="I21" s="17">
        <f>IF(I12=0,0,I20/I12)</f>
        <v/>
      </c>
      <c r="J21" s="17">
        <f>IF(J12=0,0,J20/J12)</f>
        <v/>
      </c>
      <c r="K21" s="17">
        <f>IF(K12=0,0,K20/K12)</f>
        <v/>
      </c>
      <c r="L21" s="17">
        <f>IF(L12=0,0,L20/L12)</f>
        <v/>
      </c>
      <c r="M21" s="17">
        <f>IF(M12=0,0,M20/M12)</f>
        <v/>
      </c>
      <c r="N21" s="17">
        <f>IF(N12=0,0,N20/N12)</f>
        <v/>
      </c>
    </row>
    <row r="23">
      <c r="A23" s="6" t="inlineStr">
        <is>
          <t>OPERATING EXPENSES</t>
        </is>
      </c>
      <c r="B23" s="7" t="n"/>
      <c r="C23" s="7" t="n"/>
      <c r="D23" s="7" t="n"/>
      <c r="E23" s="7" t="n"/>
      <c r="F23" s="7" t="n"/>
      <c r="G23" s="7" t="n"/>
      <c r="H23" s="7" t="n"/>
      <c r="I23" s="7" t="n"/>
      <c r="J23" s="7" t="n"/>
      <c r="K23" s="7" t="n"/>
      <c r="L23" s="7" t="n"/>
      <c r="M23" s="7" t="n"/>
      <c r="N23" s="7" t="n"/>
    </row>
    <row r="24">
      <c r="A24" s="8" t="inlineStr">
        <is>
          <t>Rent</t>
        </is>
      </c>
      <c r="B24" s="11" t="n">
        <v>25000</v>
      </c>
      <c r="C24" s="11" t="n">
        <v>25000</v>
      </c>
      <c r="D24" s="11" t="n">
        <v>25000</v>
      </c>
      <c r="E24" s="11" t="n">
        <v>25000</v>
      </c>
      <c r="F24" s="11" t="n">
        <v>25000</v>
      </c>
      <c r="G24" s="11" t="n">
        <v>25000</v>
      </c>
      <c r="H24" s="11" t="n">
        <v>25000</v>
      </c>
      <c r="I24" s="11" t="n">
        <v>25000</v>
      </c>
      <c r="J24" s="11" t="n">
        <v>25000</v>
      </c>
      <c r="K24" s="11" t="n">
        <v>25000</v>
      </c>
      <c r="L24" s="11" t="n">
        <v>25000</v>
      </c>
      <c r="M24" s="11" t="n">
        <v>25000</v>
      </c>
      <c r="N24" s="10">
        <f>SUM(B24:M24)</f>
        <v/>
      </c>
    </row>
    <row r="25">
      <c r="A25" s="8" t="inlineStr">
        <is>
          <t>Staff Salaries (Kitchen)</t>
        </is>
      </c>
      <c r="B25" s="11" t="n">
        <v>28000</v>
      </c>
      <c r="C25" s="11" t="n">
        <v>28000</v>
      </c>
      <c r="D25" s="11" t="n">
        <v>28000</v>
      </c>
      <c r="E25" s="11" t="n">
        <v>28000</v>
      </c>
      <c r="F25" s="11" t="n">
        <v>28000</v>
      </c>
      <c r="G25" s="11" t="n">
        <v>28000</v>
      </c>
      <c r="H25" s="11" t="n">
        <v>28000</v>
      </c>
      <c r="I25" s="11" t="n">
        <v>28000</v>
      </c>
      <c r="J25" s="11" t="n">
        <v>28000</v>
      </c>
      <c r="K25" s="11" t="n">
        <v>28000</v>
      </c>
      <c r="L25" s="11" t="n">
        <v>28000</v>
      </c>
      <c r="M25" s="11" t="n">
        <v>28000</v>
      </c>
      <c r="N25" s="10">
        <f>SUM(B25:M25)</f>
        <v/>
      </c>
    </row>
    <row r="26">
      <c r="A26" s="8" t="inlineStr">
        <is>
          <t>Staff Salaries (FOH)</t>
        </is>
      </c>
      <c r="B26" s="11" t="n">
        <v>18000</v>
      </c>
      <c r="C26" s="11" t="n">
        <v>18000</v>
      </c>
      <c r="D26" s="11" t="n">
        <v>18000</v>
      </c>
      <c r="E26" s="11" t="n">
        <v>18000</v>
      </c>
      <c r="F26" s="11" t="n">
        <v>18000</v>
      </c>
      <c r="G26" s="11" t="n">
        <v>18000</v>
      </c>
      <c r="H26" s="11" t="n">
        <v>18000</v>
      </c>
      <c r="I26" s="11" t="n">
        <v>18000</v>
      </c>
      <c r="J26" s="11" t="n">
        <v>18000</v>
      </c>
      <c r="K26" s="11" t="n">
        <v>18000</v>
      </c>
      <c r="L26" s="11" t="n">
        <v>18000</v>
      </c>
      <c r="M26" s="11" t="n">
        <v>18000</v>
      </c>
      <c r="N26" s="10">
        <f>SUM(B26:M26)</f>
        <v/>
      </c>
    </row>
    <row r="27">
      <c r="A27" s="8" t="inlineStr">
        <is>
          <t>Staff Salaries (Management)</t>
        </is>
      </c>
      <c r="B27" s="11" t="n">
        <v>15000</v>
      </c>
      <c r="C27" s="11" t="n">
        <v>15000</v>
      </c>
      <c r="D27" s="11" t="n">
        <v>15000</v>
      </c>
      <c r="E27" s="11" t="n">
        <v>15000</v>
      </c>
      <c r="F27" s="11" t="n">
        <v>15000</v>
      </c>
      <c r="G27" s="11" t="n">
        <v>15000</v>
      </c>
      <c r="H27" s="11" t="n">
        <v>15000</v>
      </c>
      <c r="I27" s="11" t="n">
        <v>15000</v>
      </c>
      <c r="J27" s="11" t="n">
        <v>15000</v>
      </c>
      <c r="K27" s="11" t="n">
        <v>15000</v>
      </c>
      <c r="L27" s="11" t="n">
        <v>15000</v>
      </c>
      <c r="M27" s="11" t="n">
        <v>15000</v>
      </c>
      <c r="N27" s="10">
        <f>SUM(B27:M27)</f>
        <v/>
      </c>
    </row>
    <row r="28">
      <c r="A28" s="8" t="inlineStr">
        <is>
          <t>Staff Accommodation</t>
        </is>
      </c>
      <c r="B28" s="11" t="n">
        <v>8000</v>
      </c>
      <c r="C28" s="11" t="n">
        <v>8000</v>
      </c>
      <c r="D28" s="11" t="n">
        <v>8000</v>
      </c>
      <c r="E28" s="11" t="n">
        <v>8000</v>
      </c>
      <c r="F28" s="11" t="n">
        <v>8000</v>
      </c>
      <c r="G28" s="11" t="n">
        <v>8000</v>
      </c>
      <c r="H28" s="11" t="n">
        <v>8000</v>
      </c>
      <c r="I28" s="11" t="n">
        <v>8000</v>
      </c>
      <c r="J28" s="11" t="n">
        <v>8000</v>
      </c>
      <c r="K28" s="11" t="n">
        <v>8000</v>
      </c>
      <c r="L28" s="11" t="n">
        <v>8000</v>
      </c>
      <c r="M28" s="11" t="n">
        <v>8000</v>
      </c>
      <c r="N28" s="10">
        <f>SUM(B28:M28)</f>
        <v/>
      </c>
    </row>
    <row r="29">
      <c r="A29" s="8" t="inlineStr">
        <is>
          <t>Staff Visa &amp; Insurance</t>
        </is>
      </c>
      <c r="B29" s="11" t="n">
        <v>3000</v>
      </c>
      <c r="C29" s="11" t="n">
        <v>3000</v>
      </c>
      <c r="D29" s="11" t="n">
        <v>3000</v>
      </c>
      <c r="E29" s="11" t="n">
        <v>3000</v>
      </c>
      <c r="F29" s="11" t="n">
        <v>3000</v>
      </c>
      <c r="G29" s="11" t="n">
        <v>3000</v>
      </c>
      <c r="H29" s="11" t="n">
        <v>3000</v>
      </c>
      <c r="I29" s="11" t="n">
        <v>3000</v>
      </c>
      <c r="J29" s="11" t="n">
        <v>3000</v>
      </c>
      <c r="K29" s="11" t="n">
        <v>3000</v>
      </c>
      <c r="L29" s="11" t="n">
        <v>3000</v>
      </c>
      <c r="M29" s="11" t="n">
        <v>3000</v>
      </c>
      <c r="N29" s="10">
        <f>SUM(B29:M29)</f>
        <v/>
      </c>
    </row>
    <row r="30">
      <c r="A30" s="8" t="inlineStr">
        <is>
          <t>Utilities (DEWA)</t>
        </is>
      </c>
      <c r="B30" s="11" t="n">
        <v>5000</v>
      </c>
      <c r="C30" s="11" t="n">
        <v>5000</v>
      </c>
      <c r="D30" s="11" t="n">
        <v>5000</v>
      </c>
      <c r="E30" s="11" t="n">
        <v>5000</v>
      </c>
      <c r="F30" s="11" t="n">
        <v>5000</v>
      </c>
      <c r="G30" s="11" t="n">
        <v>5000</v>
      </c>
      <c r="H30" s="11" t="n">
        <v>5000</v>
      </c>
      <c r="I30" s="11" t="n">
        <v>5000</v>
      </c>
      <c r="J30" s="11" t="n">
        <v>5000</v>
      </c>
      <c r="K30" s="11" t="n">
        <v>5000</v>
      </c>
      <c r="L30" s="11" t="n">
        <v>5000</v>
      </c>
      <c r="M30" s="11" t="n">
        <v>5000</v>
      </c>
      <c r="N30" s="10">
        <f>SUM(B30:M30)</f>
        <v/>
      </c>
    </row>
    <row r="31">
      <c r="A31" s="8" t="inlineStr">
        <is>
          <t>Marketing &amp; Advertising</t>
        </is>
      </c>
      <c r="B31" s="11" t="n">
        <v>8000</v>
      </c>
      <c r="C31" s="11" t="n">
        <v>8000</v>
      </c>
      <c r="D31" s="11" t="n">
        <v>8000</v>
      </c>
      <c r="E31" s="11" t="n">
        <v>8000</v>
      </c>
      <c r="F31" s="11" t="n">
        <v>8000</v>
      </c>
      <c r="G31" s="11" t="n">
        <v>8000</v>
      </c>
      <c r="H31" s="11" t="n">
        <v>8000</v>
      </c>
      <c r="I31" s="11" t="n">
        <v>8000</v>
      </c>
      <c r="J31" s="11" t="n">
        <v>8000</v>
      </c>
      <c r="K31" s="11" t="n">
        <v>8000</v>
      </c>
      <c r="L31" s="11" t="n">
        <v>8000</v>
      </c>
      <c r="M31" s="11" t="n">
        <v>8000</v>
      </c>
      <c r="N31" s="10">
        <f>SUM(B31:M31)</f>
        <v/>
      </c>
    </row>
    <row r="32">
      <c r="A32" s="8" t="inlineStr">
        <is>
          <t>Cleaning &amp; Hygiene Supplies</t>
        </is>
      </c>
      <c r="B32" s="11" t="n">
        <v>2000</v>
      </c>
      <c r="C32" s="11" t="n">
        <v>2000</v>
      </c>
      <c r="D32" s="11" t="n">
        <v>2000</v>
      </c>
      <c r="E32" s="11" t="n">
        <v>2000</v>
      </c>
      <c r="F32" s="11" t="n">
        <v>2000</v>
      </c>
      <c r="G32" s="11" t="n">
        <v>2000</v>
      </c>
      <c r="H32" s="11" t="n">
        <v>2000</v>
      </c>
      <c r="I32" s="11" t="n">
        <v>2000</v>
      </c>
      <c r="J32" s="11" t="n">
        <v>2000</v>
      </c>
      <c r="K32" s="11" t="n">
        <v>2000</v>
      </c>
      <c r="L32" s="11" t="n">
        <v>2000</v>
      </c>
      <c r="M32" s="11" t="n">
        <v>2000</v>
      </c>
      <c r="N32" s="10">
        <f>SUM(B32:M32)</f>
        <v/>
      </c>
    </row>
    <row r="33">
      <c r="A33" s="8" t="inlineStr">
        <is>
          <t>Repairs &amp; Maintenance</t>
        </is>
      </c>
      <c r="B33" s="11" t="n">
        <v>2500</v>
      </c>
      <c r="C33" s="11" t="n">
        <v>2500</v>
      </c>
      <c r="D33" s="11" t="n">
        <v>2500</v>
      </c>
      <c r="E33" s="11" t="n">
        <v>2500</v>
      </c>
      <c r="F33" s="11" t="n">
        <v>2500</v>
      </c>
      <c r="G33" s="11" t="n">
        <v>2500</v>
      </c>
      <c r="H33" s="11" t="n">
        <v>2500</v>
      </c>
      <c r="I33" s="11" t="n">
        <v>2500</v>
      </c>
      <c r="J33" s="11" t="n">
        <v>2500</v>
      </c>
      <c r="K33" s="11" t="n">
        <v>2500</v>
      </c>
      <c r="L33" s="11" t="n">
        <v>2500</v>
      </c>
      <c r="M33" s="11" t="n">
        <v>2500</v>
      </c>
      <c r="N33" s="10">
        <f>SUM(B33:M33)</f>
        <v/>
      </c>
    </row>
    <row r="34">
      <c r="A34" s="8" t="inlineStr">
        <is>
          <t>Pest Control</t>
        </is>
      </c>
      <c r="B34" s="11" t="n">
        <v>800</v>
      </c>
      <c r="C34" s="11" t="n">
        <v>800</v>
      </c>
      <c r="D34" s="11" t="n">
        <v>800</v>
      </c>
      <c r="E34" s="11" t="n">
        <v>800</v>
      </c>
      <c r="F34" s="11" t="n">
        <v>800</v>
      </c>
      <c r="G34" s="11" t="n">
        <v>800</v>
      </c>
      <c r="H34" s="11" t="n">
        <v>800</v>
      </c>
      <c r="I34" s="11" t="n">
        <v>800</v>
      </c>
      <c r="J34" s="11" t="n">
        <v>800</v>
      </c>
      <c r="K34" s="11" t="n">
        <v>800</v>
      </c>
      <c r="L34" s="11" t="n">
        <v>800</v>
      </c>
      <c r="M34" s="11" t="n">
        <v>800</v>
      </c>
      <c r="N34" s="10">
        <f>SUM(B34:M34)</f>
        <v/>
      </c>
    </row>
    <row r="35">
      <c r="A35" s="8" t="inlineStr">
        <is>
          <t>Insurance (Business)</t>
        </is>
      </c>
      <c r="B35" s="11" t="n">
        <v>1500</v>
      </c>
      <c r="C35" s="11" t="n">
        <v>1500</v>
      </c>
      <c r="D35" s="11" t="n">
        <v>1500</v>
      </c>
      <c r="E35" s="11" t="n">
        <v>1500</v>
      </c>
      <c r="F35" s="11" t="n">
        <v>1500</v>
      </c>
      <c r="G35" s="11" t="n">
        <v>1500</v>
      </c>
      <c r="H35" s="11" t="n">
        <v>1500</v>
      </c>
      <c r="I35" s="11" t="n">
        <v>1500</v>
      </c>
      <c r="J35" s="11" t="n">
        <v>1500</v>
      </c>
      <c r="K35" s="11" t="n">
        <v>1500</v>
      </c>
      <c r="L35" s="11" t="n">
        <v>1500</v>
      </c>
      <c r="M35" s="11" t="n">
        <v>1500</v>
      </c>
      <c r="N35" s="10">
        <f>SUM(B35:M35)</f>
        <v/>
      </c>
    </row>
    <row r="36">
      <c r="A36" s="8" t="inlineStr">
        <is>
          <t>Accounting &amp; PRO Services</t>
        </is>
      </c>
      <c r="B36" s="11" t="n">
        <v>2500</v>
      </c>
      <c r="C36" s="11" t="n">
        <v>2500</v>
      </c>
      <c r="D36" s="11" t="n">
        <v>2500</v>
      </c>
      <c r="E36" s="11" t="n">
        <v>2500</v>
      </c>
      <c r="F36" s="11" t="n">
        <v>2500</v>
      </c>
      <c r="G36" s="11" t="n">
        <v>2500</v>
      </c>
      <c r="H36" s="11" t="n">
        <v>2500</v>
      </c>
      <c r="I36" s="11" t="n">
        <v>2500</v>
      </c>
      <c r="J36" s="11" t="n">
        <v>2500</v>
      </c>
      <c r="K36" s="11" t="n">
        <v>2500</v>
      </c>
      <c r="L36" s="11" t="n">
        <v>2500</v>
      </c>
      <c r="M36" s="11" t="n">
        <v>2500</v>
      </c>
      <c r="N36" s="10">
        <f>SUM(B36:M36)</f>
        <v/>
      </c>
    </row>
    <row r="37">
      <c r="A37" s="8" t="inlineStr">
        <is>
          <t>POS &amp; Technology Subscriptions</t>
        </is>
      </c>
      <c r="B37" s="11" t="n">
        <v>1500</v>
      </c>
      <c r="C37" s="11" t="n">
        <v>1500</v>
      </c>
      <c r="D37" s="11" t="n">
        <v>1500</v>
      </c>
      <c r="E37" s="11" t="n">
        <v>1500</v>
      </c>
      <c r="F37" s="11" t="n">
        <v>1500</v>
      </c>
      <c r="G37" s="11" t="n">
        <v>1500</v>
      </c>
      <c r="H37" s="11" t="n">
        <v>1500</v>
      </c>
      <c r="I37" s="11" t="n">
        <v>1500</v>
      </c>
      <c r="J37" s="11" t="n">
        <v>1500</v>
      </c>
      <c r="K37" s="11" t="n">
        <v>1500</v>
      </c>
      <c r="L37" s="11" t="n">
        <v>1500</v>
      </c>
      <c r="M37" s="11" t="n">
        <v>1500</v>
      </c>
      <c r="N37" s="10">
        <f>SUM(B37:M37)</f>
        <v/>
      </c>
    </row>
    <row r="38">
      <c r="A38" s="8" t="inlineStr">
        <is>
          <t>Uniforms &amp; Staff Supplies</t>
        </is>
      </c>
      <c r="B38" s="11" t="n">
        <v>500</v>
      </c>
      <c r="C38" s="11" t="n">
        <v>500</v>
      </c>
      <c r="D38" s="11" t="n">
        <v>500</v>
      </c>
      <c r="E38" s="11" t="n">
        <v>500</v>
      </c>
      <c r="F38" s="11" t="n">
        <v>500</v>
      </c>
      <c r="G38" s="11" t="n">
        <v>500</v>
      </c>
      <c r="H38" s="11" t="n">
        <v>500</v>
      </c>
      <c r="I38" s="11" t="n">
        <v>500</v>
      </c>
      <c r="J38" s="11" t="n">
        <v>500</v>
      </c>
      <c r="K38" s="11" t="n">
        <v>500</v>
      </c>
      <c r="L38" s="11" t="n">
        <v>500</v>
      </c>
      <c r="M38" s="11" t="n">
        <v>500</v>
      </c>
      <c r="N38" s="10">
        <f>SUM(B38:M38)</f>
        <v/>
      </c>
    </row>
    <row r="39">
      <c r="A39" s="8" t="inlineStr">
        <is>
          <t>Miscellaneous / Contingency</t>
        </is>
      </c>
      <c r="B39" s="11" t="n">
        <v>3000</v>
      </c>
      <c r="C39" s="11" t="n">
        <v>3000</v>
      </c>
      <c r="D39" s="11" t="n">
        <v>3000</v>
      </c>
      <c r="E39" s="11" t="n">
        <v>3000</v>
      </c>
      <c r="F39" s="11" t="n">
        <v>3000</v>
      </c>
      <c r="G39" s="11" t="n">
        <v>3000</v>
      </c>
      <c r="H39" s="11" t="n">
        <v>3000</v>
      </c>
      <c r="I39" s="11" t="n">
        <v>3000</v>
      </c>
      <c r="J39" s="11" t="n">
        <v>3000</v>
      </c>
      <c r="K39" s="11" t="n">
        <v>3000</v>
      </c>
      <c r="L39" s="11" t="n">
        <v>3000</v>
      </c>
      <c r="M39" s="11" t="n">
        <v>3000</v>
      </c>
      <c r="N39" s="10">
        <f>SUM(B39:M39)</f>
        <v/>
      </c>
    </row>
    <row r="40">
      <c r="A40" s="12" t="inlineStr">
        <is>
          <t>TOTAL OPERATING EXPENSES</t>
        </is>
      </c>
      <c r="B40" s="13">
        <f>SUM(B24:B39)</f>
        <v/>
      </c>
      <c r="C40" s="13">
        <f>SUM(C24:C39)</f>
        <v/>
      </c>
      <c r="D40" s="13">
        <f>SUM(D24:D39)</f>
        <v/>
      </c>
      <c r="E40" s="13">
        <f>SUM(E24:E39)</f>
        <v/>
      </c>
      <c r="F40" s="13">
        <f>SUM(F24:F39)</f>
        <v/>
      </c>
      <c r="G40" s="13">
        <f>SUM(G24:G39)</f>
        <v/>
      </c>
      <c r="H40" s="13">
        <f>SUM(H24:H39)</f>
        <v/>
      </c>
      <c r="I40" s="13">
        <f>SUM(I24:I39)</f>
        <v/>
      </c>
      <c r="J40" s="13">
        <f>SUM(J24:J39)</f>
        <v/>
      </c>
      <c r="K40" s="13">
        <f>SUM(K24:K39)</f>
        <v/>
      </c>
      <c r="L40" s="13">
        <f>SUM(L24:L39)</f>
        <v/>
      </c>
      <c r="M40" s="13">
        <f>SUM(M24:M39)</f>
        <v/>
      </c>
      <c r="N40" s="13">
        <f>SUM(N24:N39)</f>
        <v/>
      </c>
    </row>
    <row r="42">
      <c r="A42" s="18" t="inlineStr">
        <is>
          <t>NET PROFIT / (LOSS)</t>
        </is>
      </c>
      <c r="B42" s="19">
        <f>B20-B40</f>
        <v/>
      </c>
      <c r="C42" s="19">
        <f>C20-C40</f>
        <v/>
      </c>
      <c r="D42" s="19">
        <f>D20-D40</f>
        <v/>
      </c>
      <c r="E42" s="19">
        <f>E20-E40</f>
        <v/>
      </c>
      <c r="F42" s="19">
        <f>F20-F40</f>
        <v/>
      </c>
      <c r="G42" s="19">
        <f>G20-G40</f>
        <v/>
      </c>
      <c r="H42" s="19">
        <f>H20-H40</f>
        <v/>
      </c>
      <c r="I42" s="19">
        <f>I20-I40</f>
        <v/>
      </c>
      <c r="J42" s="19">
        <f>J20-J40</f>
        <v/>
      </c>
      <c r="K42" s="19">
        <f>K20-K40</f>
        <v/>
      </c>
      <c r="L42" s="19">
        <f>L20-L40</f>
        <v/>
      </c>
      <c r="M42" s="19">
        <f>M20-M40</f>
        <v/>
      </c>
      <c r="N42" s="19">
        <f>N20-N40</f>
        <v/>
      </c>
    </row>
    <row r="43">
      <c r="A43" s="16" t="inlineStr">
        <is>
          <t>Net Profit %</t>
        </is>
      </c>
      <c r="B43" s="17">
        <f>IF(B12=0,0,B42/B12)</f>
        <v/>
      </c>
      <c r="C43" s="17">
        <f>IF(C12=0,0,C42/C12)</f>
        <v/>
      </c>
      <c r="D43" s="17">
        <f>IF(D12=0,0,D42/D12)</f>
        <v/>
      </c>
      <c r="E43" s="17">
        <f>IF(E12=0,0,E42/E12)</f>
        <v/>
      </c>
      <c r="F43" s="17">
        <f>IF(F12=0,0,F42/F12)</f>
        <v/>
      </c>
      <c r="G43" s="17">
        <f>IF(G12=0,0,G42/G12)</f>
        <v/>
      </c>
      <c r="H43" s="17">
        <f>IF(H12=0,0,H42/H12)</f>
        <v/>
      </c>
      <c r="I43" s="17">
        <f>IF(I12=0,0,I42/I12)</f>
        <v/>
      </c>
      <c r="J43" s="17">
        <f>IF(J12=0,0,J42/J12)</f>
        <v/>
      </c>
      <c r="K43" s="17">
        <f>IF(K12=0,0,K42/K12)</f>
        <v/>
      </c>
      <c r="L43" s="17">
        <f>IF(L12=0,0,L42/L12)</f>
        <v/>
      </c>
      <c r="M43" s="17">
        <f>IF(M12=0,0,M42/M12)</f>
        <v/>
      </c>
      <c r="N43" s="17">
        <f>IF(N12=0,0,N42/N12)</f>
        <v/>
      </c>
    </row>
    <row r="45">
      <c r="A45" s="6" t="inlineStr">
        <is>
          <t>KEY RATIOS</t>
        </is>
      </c>
      <c r="B45" s="7" t="n"/>
      <c r="C45" s="7" t="n"/>
      <c r="D45" s="7" t="n"/>
      <c r="E45" s="7" t="n"/>
      <c r="F45" s="7" t="n"/>
      <c r="G45" s="7" t="n"/>
      <c r="H45" s="7" t="n"/>
      <c r="I45" s="7" t="n"/>
      <c r="J45" s="7" t="n"/>
      <c r="K45" s="7" t="n"/>
      <c r="L45" s="7" t="n"/>
      <c r="M45" s="7" t="n"/>
      <c r="N45" s="7" t="n"/>
    </row>
    <row r="46">
      <c r="A46" s="8" t="inlineStr">
        <is>
          <t>Food Cost % — Target: 28-33%</t>
        </is>
      </c>
      <c r="B46" s="20">
        <f>IF(B12=0,0,B15/B12)</f>
        <v/>
      </c>
    </row>
    <row r="47">
      <c r="A47" s="8" t="inlineStr">
        <is>
          <t>Labour Cost % — Target: 25-30%</t>
        </is>
      </c>
      <c r="B47" s="20">
        <f>IF(B12=0,0,(B25+B26+B27)/B12)</f>
        <v/>
      </c>
    </row>
    <row r="48">
      <c r="A48" s="8" t="inlineStr">
        <is>
          <t>Rent Cost % — Target: 8-15%</t>
        </is>
      </c>
      <c r="B48" s="20">
        <f>IF(B12=0,0,B24/B12)</f>
        <v/>
      </c>
    </row>
    <row r="49">
      <c r="A49" s="8" t="inlineStr">
        <is>
          <t>Prime Cost (Food+Labour) % — Target: &lt;65%</t>
        </is>
      </c>
      <c r="B49" s="20">
        <f>IF(B12=0,0,(B15+B16+B25+B26+B27)/B12)</f>
        <v/>
      </c>
    </row>
    <row r="52">
      <c r="A52" s="21" t="inlineStr">
        <is>
          <t>Need help building your restaurant financial model? Contact GGB Consulting: +971 50 346 0478 | daya@ggb.consulting | ggb.consulting</t>
        </is>
      </c>
    </row>
  </sheetData>
  <mergeCells count="3">
    <mergeCell ref="A3:N3"/>
    <mergeCell ref="A2:N2"/>
    <mergeCell ref="A1:N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2026-03-07T21:05:08Z</dcterms:created>
  <dcterms:modified xmlns:dcterms="http://purl.org/dc/terms/" xmlns:xsi="http://www.w3.org/2001/XMLSchema-instance" xsi:type="dcterms:W3CDTF">2026-03-07T21:05:08Z</dcterms:modified>
</cp:coreProperties>
</file>